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borisevich\Desktop\ИП 2025 - 2027\2. ИП 26-29\5. ПИСЬМА ОТ РЕГУЛЯТОРОВ (СОГЛАСОВАНИЕ ИП)\ХМАО\КОРРЕКТИРОВКА_ИП_ЭК ВОСТОК_ХМАО_2025-2029\Приложения\"/>
    </mc:Choice>
  </mc:AlternateContent>
  <bookViews>
    <workbookView xWindow="0" yWindow="0" windowWidth="51600" windowHeight="17100"/>
  </bookViews>
  <sheets>
    <sheet name="форма 2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7" i="1" l="1"/>
  <c r="BF17" i="1"/>
  <c r="AS17" i="1"/>
  <c r="AL17" i="1"/>
  <c r="AI17" i="1"/>
  <c r="O17" i="1"/>
  <c r="I17" i="1"/>
  <c r="BM16" i="1"/>
  <c r="BM17" i="1" s="1"/>
  <c r="BC16" i="1"/>
  <c r="BC17" i="1" s="1"/>
  <c r="AV16" i="1"/>
  <c r="AV17" i="1" s="1"/>
  <c r="AL16" i="1"/>
  <c r="BZ16" i="1" s="1"/>
  <c r="BW16" i="1" s="1"/>
  <c r="T16" i="1"/>
  <c r="C16" i="1"/>
  <c r="B16" i="1"/>
  <c r="CE15" i="1"/>
  <c r="CB15" i="1" s="1"/>
  <c r="AG15" i="1"/>
  <c r="AD15" i="1"/>
  <c r="Y15" i="1"/>
  <c r="L15" i="1"/>
  <c r="L17" i="1" s="1"/>
  <c r="C15" i="1"/>
  <c r="B15" i="1"/>
  <c r="A6" i="1"/>
  <c r="V15" i="1" l="1"/>
  <c r="X15" i="1" s="1"/>
  <c r="T15" i="1"/>
  <c r="BZ15" i="1"/>
  <c r="BZ17" i="1" l="1"/>
  <c r="BW15" i="1"/>
  <c r="BW17" i="1" s="1"/>
  <c r="U15" i="1"/>
  <c r="T17" i="1"/>
</calcChain>
</file>

<file path=xl/sharedStrings.xml><?xml version="1.0" encoding="utf-8"?>
<sst xmlns="http://schemas.openxmlformats.org/spreadsheetml/2006/main" count="163" uniqueCount="96">
  <si>
    <t>Приложение  № 2</t>
  </si>
  <si>
    <t>к приказу Минэнерго России</t>
  </si>
  <si>
    <t>от 5 мая 2016 г. № 380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</si>
  <si>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</si>
  <si>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</si>
  <si>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Год раскрытия информации:  2025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</si>
  <si>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</si>
  <si>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</si>
  <si>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</si>
  <si>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</si>
  <si>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</si>
  <si>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</si>
  <si>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</si>
  <si>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</si>
  <si>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01.01.2025 года 
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</si>
  <si>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</si>
  <si>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</si>
  <si>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</si>
  <si>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r>
      <t xml:space="preserve">Финансирование капитальных вложений 
</t>
    </r>
    <r>
      <rPr>
        <sz val="10"/>
        <rFont val="Arial Cyr"/>
        <charset val="204"/>
      </rPr>
      <t>2025 года в прогнозных ценах, млн рублей (с НДС)</t>
    </r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</si>
  <si>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</si>
  <si>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</si>
  <si>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</si>
  <si>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</si>
  <si>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</si>
  <si>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План (Утвержденный план)</t>
    </r>
    <r>
      <rPr>
        <vertAlign val="superscript"/>
        <sz val="12"/>
        <rFont val="Times New Roman"/>
        <family val="1"/>
        <charset val="204"/>
      </rPr>
      <t>2)</t>
    </r>
    <r>
      <rPr>
        <sz val="10"/>
        <rFont val="Arial Cyr"/>
        <charset val="204"/>
      </rPr>
      <t xml:space="preserve"> 
2026 год</t>
    </r>
  </si>
  <si>
    <r>
      <t xml:space="preserve">Факт 
</t>
    </r>
    <r>
      <rPr>
        <sz val="10"/>
        <rFont val="Arial Cyr"/>
        <charset val="204"/>
      </rPr>
      <t>2026 год</t>
    </r>
  </si>
  <si>
    <r>
      <t>План (Утвержденный план)</t>
    </r>
    <r>
      <rPr>
        <vertAlign val="superscript"/>
        <sz val="12"/>
        <rFont val="Times New Roman"/>
        <family val="1"/>
        <charset val="204"/>
      </rPr>
      <t xml:space="preserve">2)  
</t>
    </r>
    <r>
      <rPr>
        <sz val="10"/>
        <rFont val="Arial Cyr"/>
        <charset val="204"/>
      </rPr>
      <t>2027 год</t>
    </r>
  </si>
  <si>
    <t>Факт 
2027 год</t>
  </si>
  <si>
    <r>
      <t>План (Утвержденный план)</t>
    </r>
    <r>
      <rPr>
        <vertAlign val="superscript"/>
        <sz val="12"/>
        <rFont val="Times New Roman"/>
        <family val="1"/>
        <charset val="204"/>
      </rPr>
      <t xml:space="preserve">2)  
</t>
    </r>
    <r>
      <rPr>
        <sz val="10"/>
        <rFont val="Arial Cyr"/>
        <charset val="204"/>
      </rPr>
      <t>2028 год</t>
    </r>
  </si>
  <si>
    <t>Факт 
2028 год</t>
  </si>
  <si>
    <r>
      <t>План (Утвержденный план)</t>
    </r>
    <r>
      <rPr>
        <vertAlign val="superscript"/>
        <sz val="12"/>
        <rFont val="Times New Roman"/>
        <family val="1"/>
        <charset val="204"/>
      </rPr>
      <t xml:space="preserve">2)  
</t>
    </r>
    <r>
      <rPr>
        <sz val="10"/>
        <rFont val="Arial Cyr"/>
        <charset val="204"/>
      </rPr>
      <t>2029 год</t>
    </r>
  </si>
  <si>
    <t>Факт 
2029 год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</si>
  <si>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</si>
  <si>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</si>
  <si>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</si>
  <si>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</si>
  <si>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</si>
  <si>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</si>
  <si>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</si>
  <si>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</si>
  <si>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 xml:space="preserve">План 
на 01.01.2025 года </t>
  </si>
  <si>
    <t>Предложение по корректировке утвержденного плана на 01.01.2025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</si>
  <si>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</si>
  <si>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</si>
  <si>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</si>
  <si>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</si>
  <si>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</si>
  <si>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</si>
  <si>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</si>
  <si>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</si>
  <si>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</si>
  <si>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</si>
  <si>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</si>
  <si>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</si>
  <si>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</si>
  <si>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</si>
  <si>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</si>
  <si>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</si>
  <si>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</si>
  <si>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</si>
  <si>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</si>
  <si>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</si>
  <si>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</si>
  <si>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</si>
  <si>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</si>
  <si>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</si>
  <si>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</si>
  <si>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</si>
  <si>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</si>
  <si>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</si>
  <si>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</si>
  <si>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</si>
  <si>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</si>
  <si>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</si>
  <si>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</si>
  <si>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</si>
  <si>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</si>
  <si>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</si>
  <si>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</si>
  <si>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</si>
  <si>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</si>
  <si>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</si>
  <si>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</si>
  <si>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</si>
  <si>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</si>
  <si>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32.55</t>
  </si>
  <si>
    <t>32.36</t>
  </si>
  <si>
    <t>32.37</t>
  </si>
  <si>
    <t>32.38</t>
  </si>
  <si>
    <t>32.39</t>
  </si>
  <si>
    <t>32.40</t>
  </si>
  <si>
    <t>Всего</t>
  </si>
  <si>
    <r>
      <t>1)</t>
    </r>
    <r>
      <rPr>
        <sz val="10"/>
        <rFont val="Arial Cyr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- слова «Предложение по корректировке утвержденного плана».</t>
    </r>
  </si>
  <si>
    <r>
      <t>2)</t>
    </r>
    <r>
      <rPr>
        <sz val="10"/>
        <rFont val="Arial Cyr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«Утвержденный план».</t>
    </r>
  </si>
  <si>
    <r>
      <t>3)</t>
    </r>
    <r>
      <rPr>
        <sz val="10"/>
        <rFont val="Arial Cyr"/>
        <charset val="204"/>
      </rPr>
      <t xml:space="preserve"> Словосочетания вида «год N», «год (N–1)»,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«–».</t>
    </r>
  </si>
  <si>
    <r>
      <t>4)</t>
    </r>
    <r>
      <rPr>
        <sz val="10"/>
        <rFont val="Arial Cyr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</si>
</sst>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\ _р_._-;\-* #,##0.00\ _р_._-;_-* &quot;-&quot;??\ 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9" fillId="0" borderId="0"/>
  </cellStyleXfs>
  <cellXfs count="36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0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vertical="center" textRotation="90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7" fontId="7" fillId="0" borderId="1" xfId="0" applyNumberFormat="1" applyFont="1" applyFill="1" applyBorder="1" applyAlignment="1">
      <alignment horizontal="center" vertical="center" wrapText="1"/>
    </xf>
    <xf numFmtId="165" fontId="7" fillId="0" borderId="1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</cellXfs>
  <cellStyles count="3">
    <cellStyle name="Обычный" xfId="0" builtinId="0"/>
    <cellStyle name="Обычный 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60;&#1086;&#1088;&#1084;&#1099;%20&#1087;&#1086;%20&#1087;&#1088;&#1080;&#1082;&#1072;&#1079;&#1091;%20&#1052;&#1080;&#1085;&#1101;&#1085;&#1077;&#1088;&#1075;&#1086;%20&#8470;380%20(&#1061;&#1052;&#1040;&#105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1"/>
      <sheetName val="форма 2"/>
      <sheetName val="форма 3"/>
      <sheetName val="форма 4"/>
      <sheetName val="форма 5 (2025)"/>
      <sheetName val="форма 5 (2026)"/>
      <sheetName val="форма 10"/>
      <sheetName val="форма14"/>
    </sheetNames>
    <sheetDataSet>
      <sheetData sheetId="0">
        <row r="7">
          <cell r="A7" t="str">
            <v>Инвестиционная программа АО " Энергосбытовая компания "Восток" (на территории деятельности ХМАО-Югры) на 2025-2029 годы</v>
          </cell>
        </row>
        <row r="17">
          <cell r="B17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    </cell>
          <cell r="C17" t="str">
            <v>K_Восток-ХМАО-01</v>
          </cell>
        </row>
        <row r="18">
          <cell r="B18" t="str">
            <v>Создание автоматизированной информационной системы (АИС) гарантирующего поставщика АО "ЭК "Восток" на территории деятельности ХМАО-Югры</v>
          </cell>
          <cell r="C18" t="str">
            <v>P_ВОСТОК-АИС-ХМАО-02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22"/>
  <sheetViews>
    <sheetView tabSelected="1" topLeftCell="AD1" zoomScale="90" zoomScaleNormal="90" workbookViewId="0">
      <selection activeCell="BZ19" sqref="BZ19"/>
    </sheetView>
  </sheetViews>
  <sheetFormatPr defaultRowHeight="15.75" customHeight="1" x14ac:dyDescent="0.2"/>
  <cols>
    <col min="1" max="1" width="12.140625" style="5" customWidth="1"/>
    <col min="2" max="2" width="37.5703125" style="5" customWidth="1"/>
    <col min="3" max="3" width="17.28515625" style="5" customWidth="1"/>
    <col min="4" max="4" width="6.28515625" style="5" customWidth="1"/>
    <col min="5" max="6" width="6.85546875" style="5" customWidth="1"/>
    <col min="7" max="8" width="8.7109375" style="5" customWidth="1"/>
    <col min="9" max="9" width="13.42578125" style="5" customWidth="1"/>
    <col min="10" max="10" width="8.7109375" style="5" customWidth="1"/>
    <col min="11" max="11" width="7.7109375" style="5" customWidth="1"/>
    <col min="12" max="12" width="13.85546875" style="5" customWidth="1"/>
    <col min="13" max="13" width="6.85546875" style="5" customWidth="1"/>
    <col min="14" max="14" width="9.28515625" style="5" customWidth="1"/>
    <col min="15" max="15" width="19.140625" style="5" customWidth="1"/>
    <col min="16" max="16" width="20.28515625" style="5" customWidth="1"/>
    <col min="17" max="17" width="20.7109375" style="5" customWidth="1"/>
    <col min="18" max="18" width="19.140625" style="5" customWidth="1"/>
    <col min="19" max="19" width="22.140625" style="5" customWidth="1"/>
    <col min="20" max="20" width="11.5703125" style="5" customWidth="1"/>
    <col min="21" max="21" width="11" style="5" customWidth="1"/>
    <col min="22" max="22" width="10" style="5" customWidth="1"/>
    <col min="23" max="23" width="9.85546875" style="5" customWidth="1"/>
    <col min="24" max="24" width="10.140625" style="5" customWidth="1"/>
    <col min="25" max="25" width="10.42578125" style="5" bestFit="1" customWidth="1"/>
    <col min="26" max="26" width="6.7109375" style="5" customWidth="1"/>
    <col min="27" max="27" width="9.140625" style="5" customWidth="1"/>
    <col min="28" max="28" width="12.42578125" style="5" customWidth="1"/>
    <col min="29" max="29" width="7" style="5" customWidth="1"/>
    <col min="30" max="30" width="8" style="5" customWidth="1"/>
    <col min="31" max="31" width="6.7109375" style="5" customWidth="1"/>
    <col min="32" max="32" width="11.85546875" style="5" customWidth="1"/>
    <col min="33" max="33" width="13.42578125" style="5" customWidth="1"/>
    <col min="34" max="34" width="8" style="5" customWidth="1"/>
    <col min="35" max="35" width="9.85546875" style="5" bestFit="1" customWidth="1"/>
    <col min="36" max="36" width="7.42578125" style="5" customWidth="1"/>
    <col min="37" max="37" width="10.140625" style="5" customWidth="1"/>
    <col min="38" max="38" width="12.28515625" style="5" customWidth="1"/>
    <col min="39" max="39" width="6.85546875" style="5" customWidth="1"/>
    <col min="40" max="40" width="9.5703125" style="5" customWidth="1"/>
    <col min="41" max="41" width="6.42578125" style="5" customWidth="1"/>
    <col min="42" max="42" width="9.85546875" style="5" customWidth="1"/>
    <col min="43" max="43" width="11.7109375" style="5" customWidth="1"/>
    <col min="44" max="44" width="7.7109375" style="5" customWidth="1"/>
    <col min="45" max="45" width="9.140625" style="5"/>
    <col min="46" max="46" width="7" style="5" customWidth="1"/>
    <col min="47" max="47" width="10.140625" style="5" customWidth="1"/>
    <col min="48" max="48" width="11.85546875" style="5" customWidth="1"/>
    <col min="49" max="49" width="9" style="5" customWidth="1"/>
    <col min="50" max="51" width="8.28515625" style="5" customWidth="1"/>
    <col min="52" max="52" width="10.5703125" style="5" customWidth="1"/>
    <col min="53" max="53" width="11.140625" style="5" customWidth="1"/>
    <col min="54" max="56" width="8.28515625" style="5" customWidth="1"/>
    <col min="57" max="57" width="10" style="5" customWidth="1"/>
    <col min="58" max="58" width="11.140625" style="5" customWidth="1"/>
    <col min="59" max="61" width="8.28515625" style="5" customWidth="1"/>
    <col min="62" max="62" width="9.85546875" style="5" customWidth="1"/>
    <col min="63" max="63" width="11.7109375" style="5" customWidth="1"/>
    <col min="64" max="66" width="8.28515625" style="5" customWidth="1"/>
    <col min="67" max="67" width="10" style="5" customWidth="1"/>
    <col min="68" max="68" width="11.140625" style="5" customWidth="1"/>
    <col min="69" max="71" width="8.28515625" style="5" customWidth="1"/>
    <col min="72" max="72" width="9.85546875" style="5" customWidth="1"/>
    <col min="73" max="73" width="11.7109375" style="5" customWidth="1"/>
    <col min="74" max="74" width="8.28515625" style="5" customWidth="1"/>
    <col min="75" max="75" width="9.85546875" style="5" bestFit="1" customWidth="1"/>
    <col min="76" max="76" width="7" style="5" customWidth="1"/>
    <col min="77" max="77" width="10.85546875" style="5" customWidth="1"/>
    <col min="78" max="78" width="12.85546875" style="5" customWidth="1"/>
    <col min="79" max="79" width="8.42578125" style="5" customWidth="1"/>
    <col min="80" max="80" width="9.140625" style="5"/>
    <col min="81" max="81" width="6.7109375" style="5" customWidth="1"/>
    <col min="82" max="82" width="10.7109375" style="5" customWidth="1"/>
    <col min="83" max="83" width="11.85546875" style="5" customWidth="1"/>
    <col min="84" max="84" width="8.140625" style="5" customWidth="1"/>
    <col min="85" max="85" width="22.140625" style="5" customWidth="1"/>
    <col min="86" max="16384" width="9.140625" style="5"/>
  </cols>
  <sheetData>
    <row r="1" spans="1:85" s="1" customFormat="1" ht="11.25" x14ac:dyDescent="0.2">
      <c r="AH1" s="2" t="s">
        <v>0</v>
      </c>
    </row>
    <row r="2" spans="1:85" s="1" customFormat="1" ht="11.25" x14ac:dyDescent="0.2">
      <c r="AH2" s="3" t="s">
        <v>1</v>
      </c>
    </row>
    <row r="3" spans="1:85" s="1" customFormat="1" ht="11.25" x14ac:dyDescent="0.2">
      <c r="AH3" s="3" t="s">
        <v>2</v>
      </c>
    </row>
    <row r="4" spans="1:85" ht="18.75" customHeight="1" x14ac:dyDescent="0.2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85" ht="18.7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</row>
    <row r="6" spans="1:85" ht="18.75" customHeight="1" x14ac:dyDescent="0.2">
      <c r="A6" s="8" t="str">
        <f>'[1]форма 1'!A7:AS7</f>
        <v>Инвестиционная программа АО " Энергосбытовая компания "Восток" (на территории деятельности ХМАО-Югры) на 2025-2029 годы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</row>
    <row r="7" spans="1:85" ht="18.75" customHeight="1" x14ac:dyDescent="0.2">
      <c r="A7" s="10" t="s">
        <v>4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</row>
    <row r="8" spans="1:85" ht="18.75" customHeight="1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CG8" s="13"/>
    </row>
    <row r="9" spans="1:85" ht="18.75" customHeight="1" x14ac:dyDescent="0.3">
      <c r="A9" s="14" t="s">
        <v>5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</row>
    <row r="10" spans="1:85" ht="15.75" customHeight="1" x14ac:dyDescent="0.2">
      <c r="CF10" s="15"/>
    </row>
    <row r="11" spans="1:85" ht="63.75" customHeight="1" x14ac:dyDescent="0.2">
      <c r="A11" s="16" t="s">
        <v>6</v>
      </c>
      <c r="B11" s="16" t="s">
        <v>7</v>
      </c>
      <c r="C11" s="16" t="s">
        <v>8</v>
      </c>
      <c r="D11" s="17" t="s">
        <v>9</v>
      </c>
      <c r="E11" s="17" t="s">
        <v>10</v>
      </c>
      <c r="F11" s="16" t="s">
        <v>11</v>
      </c>
      <c r="G11" s="16"/>
      <c r="H11" s="16" t="s">
        <v>12</v>
      </c>
      <c r="I11" s="16"/>
      <c r="J11" s="16"/>
      <c r="K11" s="16"/>
      <c r="L11" s="16"/>
      <c r="M11" s="16"/>
      <c r="N11" s="17" t="s">
        <v>13</v>
      </c>
      <c r="O11" s="16" t="s">
        <v>14</v>
      </c>
      <c r="P11" s="16" t="s">
        <v>15</v>
      </c>
      <c r="Q11" s="16"/>
      <c r="R11" s="16"/>
      <c r="S11" s="16"/>
      <c r="T11" s="16" t="s">
        <v>16</v>
      </c>
      <c r="U11" s="16"/>
      <c r="V11" s="16" t="s">
        <v>17</v>
      </c>
      <c r="W11" s="16"/>
      <c r="X11" s="16"/>
      <c r="Y11" s="16" t="s">
        <v>18</v>
      </c>
      <c r="Z11" s="16"/>
      <c r="AA11" s="16"/>
      <c r="AB11" s="16"/>
      <c r="AC11" s="16"/>
      <c r="AD11" s="16"/>
      <c r="AE11" s="16"/>
      <c r="AF11" s="16"/>
      <c r="AG11" s="16"/>
      <c r="AH11" s="16"/>
      <c r="AI11" s="16" t="s">
        <v>19</v>
      </c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 t="s">
        <v>20</v>
      </c>
    </row>
    <row r="12" spans="1:85" ht="85.5" customHeight="1" x14ac:dyDescent="0.2">
      <c r="A12" s="16"/>
      <c r="B12" s="16"/>
      <c r="C12" s="16"/>
      <c r="D12" s="17"/>
      <c r="E12" s="17"/>
      <c r="F12" s="16"/>
      <c r="G12" s="16"/>
      <c r="H12" s="16" t="s">
        <v>21</v>
      </c>
      <c r="I12" s="16"/>
      <c r="J12" s="16"/>
      <c r="K12" s="16" t="s">
        <v>22</v>
      </c>
      <c r="L12" s="16"/>
      <c r="M12" s="16"/>
      <c r="N12" s="17"/>
      <c r="O12" s="16"/>
      <c r="P12" s="16" t="s">
        <v>21</v>
      </c>
      <c r="Q12" s="16"/>
      <c r="R12" s="16" t="s">
        <v>22</v>
      </c>
      <c r="S12" s="16"/>
      <c r="T12" s="16"/>
      <c r="U12" s="16"/>
      <c r="V12" s="16"/>
      <c r="W12" s="16"/>
      <c r="X12" s="16"/>
      <c r="Y12" s="16" t="s">
        <v>23</v>
      </c>
      <c r="Z12" s="16"/>
      <c r="AA12" s="16"/>
      <c r="AB12" s="16"/>
      <c r="AC12" s="16"/>
      <c r="AD12" s="16" t="s">
        <v>22</v>
      </c>
      <c r="AE12" s="16"/>
      <c r="AF12" s="16"/>
      <c r="AG12" s="16"/>
      <c r="AH12" s="16"/>
      <c r="AI12" s="16" t="s">
        <v>24</v>
      </c>
      <c r="AJ12" s="16"/>
      <c r="AK12" s="16"/>
      <c r="AL12" s="16"/>
      <c r="AM12" s="16"/>
      <c r="AN12" s="16" t="s">
        <v>25</v>
      </c>
      <c r="AO12" s="16"/>
      <c r="AP12" s="16"/>
      <c r="AQ12" s="16"/>
      <c r="AR12" s="16"/>
      <c r="AS12" s="16" t="s">
        <v>26</v>
      </c>
      <c r="AT12" s="16"/>
      <c r="AU12" s="16"/>
      <c r="AV12" s="16"/>
      <c r="AW12" s="16"/>
      <c r="AX12" s="16" t="s">
        <v>27</v>
      </c>
      <c r="AY12" s="16"/>
      <c r="AZ12" s="16"/>
      <c r="BA12" s="16"/>
      <c r="BB12" s="16"/>
      <c r="BC12" s="16" t="s">
        <v>28</v>
      </c>
      <c r="BD12" s="16"/>
      <c r="BE12" s="16"/>
      <c r="BF12" s="16"/>
      <c r="BG12" s="16"/>
      <c r="BH12" s="16" t="s">
        <v>29</v>
      </c>
      <c r="BI12" s="16"/>
      <c r="BJ12" s="16"/>
      <c r="BK12" s="16"/>
      <c r="BL12" s="16"/>
      <c r="BM12" s="16" t="s">
        <v>30</v>
      </c>
      <c r="BN12" s="16"/>
      <c r="BO12" s="16"/>
      <c r="BP12" s="16"/>
      <c r="BQ12" s="16"/>
      <c r="BR12" s="16" t="s">
        <v>31</v>
      </c>
      <c r="BS12" s="16"/>
      <c r="BT12" s="16"/>
      <c r="BU12" s="16"/>
      <c r="BV12" s="16"/>
      <c r="BW12" s="16" t="s">
        <v>32</v>
      </c>
      <c r="BX12" s="16"/>
      <c r="BY12" s="16"/>
      <c r="BZ12" s="16"/>
      <c r="CA12" s="16"/>
      <c r="CB12" s="16" t="s">
        <v>33</v>
      </c>
      <c r="CC12" s="16"/>
      <c r="CD12" s="16"/>
      <c r="CE12" s="16"/>
      <c r="CF12" s="16"/>
      <c r="CG12" s="16"/>
    </row>
    <row r="13" spans="1:85" ht="203.25" customHeight="1" x14ac:dyDescent="0.2">
      <c r="A13" s="16"/>
      <c r="B13" s="16"/>
      <c r="C13" s="16"/>
      <c r="D13" s="17"/>
      <c r="E13" s="17"/>
      <c r="F13" s="18" t="s">
        <v>34</v>
      </c>
      <c r="G13" s="19" t="s">
        <v>22</v>
      </c>
      <c r="H13" s="18" t="s">
        <v>35</v>
      </c>
      <c r="I13" s="18" t="s">
        <v>36</v>
      </c>
      <c r="J13" s="18" t="s">
        <v>37</v>
      </c>
      <c r="K13" s="18" t="s">
        <v>35</v>
      </c>
      <c r="L13" s="18" t="s">
        <v>36</v>
      </c>
      <c r="M13" s="18" t="s">
        <v>37</v>
      </c>
      <c r="N13" s="17"/>
      <c r="O13" s="16"/>
      <c r="P13" s="18" t="s">
        <v>38</v>
      </c>
      <c r="Q13" s="18" t="s">
        <v>39</v>
      </c>
      <c r="R13" s="18" t="s">
        <v>38</v>
      </c>
      <c r="S13" s="18" t="s">
        <v>39</v>
      </c>
      <c r="T13" s="18" t="s">
        <v>21</v>
      </c>
      <c r="U13" s="18" t="s">
        <v>22</v>
      </c>
      <c r="V13" s="18" t="s">
        <v>40</v>
      </c>
      <c r="W13" s="18" t="s">
        <v>40</v>
      </c>
      <c r="X13" s="18" t="s">
        <v>41</v>
      </c>
      <c r="Y13" s="18" t="s">
        <v>42</v>
      </c>
      <c r="Z13" s="18" t="s">
        <v>43</v>
      </c>
      <c r="AA13" s="18" t="s">
        <v>44</v>
      </c>
      <c r="AB13" s="18" t="s">
        <v>45</v>
      </c>
      <c r="AC13" s="18" t="s">
        <v>46</v>
      </c>
      <c r="AD13" s="18" t="s">
        <v>42</v>
      </c>
      <c r="AE13" s="18" t="s">
        <v>43</v>
      </c>
      <c r="AF13" s="18" t="s">
        <v>44</v>
      </c>
      <c r="AG13" s="18" t="s">
        <v>45</v>
      </c>
      <c r="AH13" s="18" t="s">
        <v>46</v>
      </c>
      <c r="AI13" s="18" t="s">
        <v>42</v>
      </c>
      <c r="AJ13" s="18" t="s">
        <v>43</v>
      </c>
      <c r="AK13" s="18" t="s">
        <v>44</v>
      </c>
      <c r="AL13" s="18" t="s">
        <v>45</v>
      </c>
      <c r="AM13" s="18" t="s">
        <v>46</v>
      </c>
      <c r="AN13" s="18" t="s">
        <v>42</v>
      </c>
      <c r="AO13" s="18" t="s">
        <v>43</v>
      </c>
      <c r="AP13" s="18" t="s">
        <v>44</v>
      </c>
      <c r="AQ13" s="18" t="s">
        <v>45</v>
      </c>
      <c r="AR13" s="18" t="s">
        <v>46</v>
      </c>
      <c r="AS13" s="18" t="s">
        <v>42</v>
      </c>
      <c r="AT13" s="18" t="s">
        <v>43</v>
      </c>
      <c r="AU13" s="18" t="s">
        <v>44</v>
      </c>
      <c r="AV13" s="18" t="s">
        <v>45</v>
      </c>
      <c r="AW13" s="18" t="s">
        <v>46</v>
      </c>
      <c r="AX13" s="18" t="s">
        <v>42</v>
      </c>
      <c r="AY13" s="18" t="s">
        <v>43</v>
      </c>
      <c r="AZ13" s="18" t="s">
        <v>44</v>
      </c>
      <c r="BA13" s="18" t="s">
        <v>45</v>
      </c>
      <c r="BB13" s="18" t="s">
        <v>46</v>
      </c>
      <c r="BC13" s="18" t="s">
        <v>42</v>
      </c>
      <c r="BD13" s="18" t="s">
        <v>43</v>
      </c>
      <c r="BE13" s="18" t="s">
        <v>44</v>
      </c>
      <c r="BF13" s="18" t="s">
        <v>45</v>
      </c>
      <c r="BG13" s="18" t="s">
        <v>46</v>
      </c>
      <c r="BH13" s="18" t="s">
        <v>42</v>
      </c>
      <c r="BI13" s="18" t="s">
        <v>43</v>
      </c>
      <c r="BJ13" s="18" t="s">
        <v>44</v>
      </c>
      <c r="BK13" s="18" t="s">
        <v>45</v>
      </c>
      <c r="BL13" s="18" t="s">
        <v>46</v>
      </c>
      <c r="BM13" s="18" t="s">
        <v>42</v>
      </c>
      <c r="BN13" s="18" t="s">
        <v>43</v>
      </c>
      <c r="BO13" s="18" t="s">
        <v>44</v>
      </c>
      <c r="BP13" s="18" t="s">
        <v>45</v>
      </c>
      <c r="BQ13" s="18" t="s">
        <v>46</v>
      </c>
      <c r="BR13" s="18" t="s">
        <v>42</v>
      </c>
      <c r="BS13" s="18" t="s">
        <v>43</v>
      </c>
      <c r="BT13" s="18" t="s">
        <v>44</v>
      </c>
      <c r="BU13" s="18" t="s">
        <v>45</v>
      </c>
      <c r="BV13" s="18" t="s">
        <v>46</v>
      </c>
      <c r="BW13" s="18" t="s">
        <v>42</v>
      </c>
      <c r="BX13" s="18" t="s">
        <v>43</v>
      </c>
      <c r="BY13" s="18" t="s">
        <v>44</v>
      </c>
      <c r="BZ13" s="18" t="s">
        <v>45</v>
      </c>
      <c r="CA13" s="18" t="s">
        <v>46</v>
      </c>
      <c r="CB13" s="18" t="s">
        <v>42</v>
      </c>
      <c r="CC13" s="18" t="s">
        <v>43</v>
      </c>
      <c r="CD13" s="18" t="s">
        <v>44</v>
      </c>
      <c r="CE13" s="18" t="s">
        <v>45</v>
      </c>
      <c r="CF13" s="18" t="s">
        <v>46</v>
      </c>
      <c r="CG13" s="16"/>
    </row>
    <row r="14" spans="1:85" ht="19.5" customHeight="1" x14ac:dyDescent="0.2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  <c r="M14" s="20">
        <v>13</v>
      </c>
      <c r="N14" s="20">
        <v>14</v>
      </c>
      <c r="O14" s="20">
        <v>15</v>
      </c>
      <c r="P14" s="21" t="s">
        <v>47</v>
      </c>
      <c r="Q14" s="21" t="s">
        <v>48</v>
      </c>
      <c r="R14" s="21" t="s">
        <v>49</v>
      </c>
      <c r="S14" s="21" t="s">
        <v>50</v>
      </c>
      <c r="T14" s="20">
        <v>17</v>
      </c>
      <c r="U14" s="20">
        <v>18</v>
      </c>
      <c r="V14" s="20">
        <v>19</v>
      </c>
      <c r="W14" s="20">
        <v>20</v>
      </c>
      <c r="X14" s="20">
        <v>21</v>
      </c>
      <c r="Y14" s="20">
        <v>22</v>
      </c>
      <c r="Z14" s="20">
        <v>23</v>
      </c>
      <c r="AA14" s="20">
        <v>24</v>
      </c>
      <c r="AB14" s="20">
        <v>25</v>
      </c>
      <c r="AC14" s="20">
        <v>26</v>
      </c>
      <c r="AD14" s="20">
        <v>27</v>
      </c>
      <c r="AE14" s="20">
        <v>28</v>
      </c>
      <c r="AF14" s="20">
        <v>29</v>
      </c>
      <c r="AG14" s="20">
        <v>30</v>
      </c>
      <c r="AH14" s="20">
        <v>31</v>
      </c>
      <c r="AI14" s="21" t="s">
        <v>51</v>
      </c>
      <c r="AJ14" s="21" t="s">
        <v>52</v>
      </c>
      <c r="AK14" s="21" t="s">
        <v>53</v>
      </c>
      <c r="AL14" s="21" t="s">
        <v>54</v>
      </c>
      <c r="AM14" s="21" t="s">
        <v>55</v>
      </c>
      <c r="AN14" s="21" t="s">
        <v>56</v>
      </c>
      <c r="AO14" s="21" t="s">
        <v>57</v>
      </c>
      <c r="AP14" s="21" t="s">
        <v>58</v>
      </c>
      <c r="AQ14" s="21" t="s">
        <v>59</v>
      </c>
      <c r="AR14" s="21" t="s">
        <v>60</v>
      </c>
      <c r="AS14" s="21" t="s">
        <v>61</v>
      </c>
      <c r="AT14" s="21" t="s">
        <v>62</v>
      </c>
      <c r="AU14" s="21" t="s">
        <v>63</v>
      </c>
      <c r="AV14" s="21" t="s">
        <v>64</v>
      </c>
      <c r="AW14" s="21" t="s">
        <v>65</v>
      </c>
      <c r="AX14" s="21" t="s">
        <v>66</v>
      </c>
      <c r="AY14" s="21" t="s">
        <v>67</v>
      </c>
      <c r="AZ14" s="21" t="s">
        <v>68</v>
      </c>
      <c r="BA14" s="21" t="s">
        <v>69</v>
      </c>
      <c r="BB14" s="21" t="s">
        <v>70</v>
      </c>
      <c r="BC14" s="21" t="s">
        <v>71</v>
      </c>
      <c r="BD14" s="21" t="s">
        <v>72</v>
      </c>
      <c r="BE14" s="21" t="s">
        <v>73</v>
      </c>
      <c r="BF14" s="21" t="s">
        <v>74</v>
      </c>
      <c r="BG14" s="21" t="s">
        <v>75</v>
      </c>
      <c r="BH14" s="21" t="s">
        <v>76</v>
      </c>
      <c r="BI14" s="21" t="s">
        <v>77</v>
      </c>
      <c r="BJ14" s="21" t="s">
        <v>78</v>
      </c>
      <c r="BK14" s="21" t="s">
        <v>79</v>
      </c>
      <c r="BL14" s="21" t="s">
        <v>80</v>
      </c>
      <c r="BM14" s="21" t="s">
        <v>81</v>
      </c>
      <c r="BN14" s="21" t="s">
        <v>82</v>
      </c>
      <c r="BO14" s="21" t="s">
        <v>83</v>
      </c>
      <c r="BP14" s="21" t="s">
        <v>84</v>
      </c>
      <c r="BQ14" s="21" t="s">
        <v>85</v>
      </c>
      <c r="BR14" s="21" t="s">
        <v>86</v>
      </c>
      <c r="BS14" s="21" t="s">
        <v>87</v>
      </c>
      <c r="BT14" s="21" t="s">
        <v>88</v>
      </c>
      <c r="BU14" s="21" t="s">
        <v>89</v>
      </c>
      <c r="BV14" s="21" t="s">
        <v>90</v>
      </c>
      <c r="BW14" s="20">
        <v>33</v>
      </c>
      <c r="BX14" s="20">
        <v>34</v>
      </c>
      <c r="BY14" s="20">
        <v>35</v>
      </c>
      <c r="BZ14" s="20">
        <v>36</v>
      </c>
      <c r="CA14" s="20">
        <v>37</v>
      </c>
      <c r="CB14" s="20">
        <v>38</v>
      </c>
      <c r="CC14" s="20">
        <v>39</v>
      </c>
      <c r="CD14" s="20">
        <v>40</v>
      </c>
      <c r="CE14" s="20">
        <v>41</v>
      </c>
      <c r="CF14" s="20">
        <v>42</v>
      </c>
      <c r="CG14" s="20">
        <v>43</v>
      </c>
    </row>
    <row r="15" spans="1:85" s="32" customFormat="1" ht="110.25" x14ac:dyDescent="0.25">
      <c r="A15" s="22">
        <v>1</v>
      </c>
      <c r="B15" s="23" t="str">
        <f>'[1]форма 1'!B17</f>
        <v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ХМАО</v>
      </c>
      <c r="C15" s="24" t="str">
        <f>'[1]форма 1'!C17</f>
        <v>K_Восток-ХМАО-01</v>
      </c>
      <c r="D15" s="24"/>
      <c r="E15" s="24">
        <v>2021</v>
      </c>
      <c r="F15" s="24">
        <v>2025</v>
      </c>
      <c r="G15" s="24">
        <v>2025</v>
      </c>
      <c r="H15" s="24"/>
      <c r="I15" s="25">
        <v>929.04308880000008</v>
      </c>
      <c r="J15" s="26">
        <v>44287</v>
      </c>
      <c r="K15" s="24"/>
      <c r="L15" s="25">
        <f>I15</f>
        <v>929.04308880000008</v>
      </c>
      <c r="M15" s="26">
        <v>44287</v>
      </c>
      <c r="N15" s="24"/>
      <c r="O15" s="27">
        <v>187.96799999999999</v>
      </c>
      <c r="P15" s="28"/>
      <c r="Q15" s="28"/>
      <c r="R15" s="28"/>
      <c r="S15" s="28"/>
      <c r="T15" s="25">
        <f>L15</f>
        <v>929.04308880000008</v>
      </c>
      <c r="U15" s="25">
        <f>T15</f>
        <v>929.04308880000008</v>
      </c>
      <c r="V15" s="25">
        <f>L15-O15</f>
        <v>741.07508880000012</v>
      </c>
      <c r="W15" s="24"/>
      <c r="X15" s="25">
        <f>V15</f>
        <v>741.07508880000012</v>
      </c>
      <c r="Y15" s="27">
        <f>AB15</f>
        <v>205.872750768</v>
      </c>
      <c r="Z15" s="24"/>
      <c r="AA15" s="24"/>
      <c r="AB15" s="27">
        <v>205.872750768</v>
      </c>
      <c r="AC15" s="24"/>
      <c r="AD15" s="24">
        <f>AG15</f>
        <v>205.872750768</v>
      </c>
      <c r="AE15" s="24"/>
      <c r="AF15" s="24"/>
      <c r="AG15" s="29">
        <f>AB15</f>
        <v>205.872750768</v>
      </c>
      <c r="AH15" s="24"/>
      <c r="AI15" s="25"/>
      <c r="AJ15" s="30"/>
      <c r="AK15" s="30"/>
      <c r="AL15" s="25"/>
      <c r="AM15" s="30"/>
      <c r="AN15" s="30"/>
      <c r="AO15" s="30"/>
      <c r="AP15" s="30"/>
      <c r="AQ15" s="30"/>
      <c r="AR15" s="30"/>
      <c r="AS15" s="25"/>
      <c r="AT15" s="30"/>
      <c r="AU15" s="30"/>
      <c r="AV15" s="25"/>
      <c r="AW15" s="30"/>
      <c r="AX15" s="30"/>
      <c r="AY15" s="30"/>
      <c r="AZ15" s="30"/>
      <c r="BA15" s="30"/>
      <c r="BB15" s="30"/>
      <c r="BC15" s="31"/>
      <c r="BD15" s="30"/>
      <c r="BE15" s="30"/>
      <c r="BF15" s="25"/>
      <c r="BG15" s="30"/>
      <c r="BH15" s="30"/>
      <c r="BI15" s="30"/>
      <c r="BJ15" s="30"/>
      <c r="BK15" s="30"/>
      <c r="BL15" s="30"/>
      <c r="BM15" s="31"/>
      <c r="BN15" s="30"/>
      <c r="BO15" s="30"/>
      <c r="BP15" s="25"/>
      <c r="BQ15" s="30"/>
      <c r="BR15" s="30"/>
      <c r="BS15" s="30"/>
      <c r="BT15" s="30"/>
      <c r="BU15" s="30"/>
      <c r="BV15" s="30"/>
      <c r="BW15" s="31">
        <f>BZ15</f>
        <v>205.872750768</v>
      </c>
      <c r="BX15" s="30"/>
      <c r="BY15" s="30"/>
      <c r="BZ15" s="31">
        <f>CE15</f>
        <v>205.872750768</v>
      </c>
      <c r="CA15" s="30"/>
      <c r="CB15" s="30">
        <f>CE15</f>
        <v>205.872750768</v>
      </c>
      <c r="CC15" s="30"/>
      <c r="CD15" s="30"/>
      <c r="CE15" s="29">
        <f>AG15</f>
        <v>205.872750768</v>
      </c>
      <c r="CF15" s="30"/>
      <c r="CG15" s="30"/>
    </row>
    <row r="16" spans="1:85" s="32" customFormat="1" ht="78.75" x14ac:dyDescent="0.25">
      <c r="A16" s="22">
        <v>2</v>
      </c>
      <c r="B16" s="23" t="str">
        <f>'[1]форма 1'!B18</f>
        <v>Создание автоматизированной информационной системы (АИС) гарантирующего поставщика АО "ЭК "Восток" на территории деятельности ХМАО-Югры</v>
      </c>
      <c r="C16" s="24" t="str">
        <f>'[1]форма 1'!C18</f>
        <v>P_ВОСТОК-АИС-ХМАО-02</v>
      </c>
      <c r="D16" s="24"/>
      <c r="E16" s="24">
        <v>2026</v>
      </c>
      <c r="F16" s="24">
        <v>2029</v>
      </c>
      <c r="G16" s="24"/>
      <c r="H16" s="24"/>
      <c r="I16" s="25">
        <v>95.612306682500005</v>
      </c>
      <c r="J16" s="26">
        <v>45748</v>
      </c>
      <c r="K16" s="24"/>
      <c r="L16" s="24"/>
      <c r="M16" s="24"/>
      <c r="N16" s="24"/>
      <c r="O16" s="27"/>
      <c r="P16" s="28"/>
      <c r="Q16" s="28"/>
      <c r="R16" s="28"/>
      <c r="S16" s="28"/>
      <c r="T16" s="25">
        <f>I16</f>
        <v>95.612306682500005</v>
      </c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5">
        <v>74.627906682500011</v>
      </c>
      <c r="AJ16" s="30"/>
      <c r="AK16" s="30"/>
      <c r="AL16" s="25">
        <f>AI16</f>
        <v>74.627906682500011</v>
      </c>
      <c r="AM16" s="30"/>
      <c r="AN16" s="30"/>
      <c r="AO16" s="30"/>
      <c r="AP16" s="30"/>
      <c r="AQ16" s="30"/>
      <c r="AR16" s="30"/>
      <c r="AS16" s="25">
        <v>6.9948000000000006</v>
      </c>
      <c r="AT16" s="30"/>
      <c r="AU16" s="30"/>
      <c r="AV16" s="25">
        <f>AS16</f>
        <v>6.9948000000000006</v>
      </c>
      <c r="AW16" s="30"/>
      <c r="AX16" s="30"/>
      <c r="AY16" s="30"/>
      <c r="AZ16" s="30"/>
      <c r="BA16" s="30"/>
      <c r="BB16" s="30"/>
      <c r="BC16" s="31">
        <f>BF16</f>
        <v>6.9948000000000006</v>
      </c>
      <c r="BD16" s="30"/>
      <c r="BE16" s="30"/>
      <c r="BF16" s="25">
        <v>6.9948000000000006</v>
      </c>
      <c r="BG16" s="30"/>
      <c r="BH16" s="30"/>
      <c r="BI16" s="30"/>
      <c r="BJ16" s="30"/>
      <c r="BK16" s="30"/>
      <c r="BL16" s="30"/>
      <c r="BM16" s="31">
        <f>BP16</f>
        <v>6.9948000000000006</v>
      </c>
      <c r="BN16" s="30"/>
      <c r="BO16" s="30"/>
      <c r="BP16" s="25">
        <v>6.9948000000000006</v>
      </c>
      <c r="BQ16" s="30"/>
      <c r="BR16" s="30"/>
      <c r="BS16" s="30"/>
      <c r="BT16" s="30"/>
      <c r="BU16" s="30"/>
      <c r="BV16" s="30"/>
      <c r="BW16" s="31">
        <f>BZ16</f>
        <v>95.612306682500005</v>
      </c>
      <c r="BX16" s="30"/>
      <c r="BY16" s="30"/>
      <c r="BZ16" s="31">
        <f>AL16+AV16+BF16+BP16</f>
        <v>95.612306682500005</v>
      </c>
      <c r="CA16" s="30"/>
      <c r="CB16" s="30"/>
      <c r="CC16" s="30"/>
      <c r="CD16" s="30"/>
      <c r="CE16" s="30"/>
      <c r="CF16" s="30"/>
      <c r="CG16" s="30"/>
    </row>
    <row r="17" spans="1:85" s="32" customFormat="1" x14ac:dyDescent="0.25">
      <c r="A17" s="22">
        <v>3</v>
      </c>
      <c r="B17" s="23" t="s">
        <v>91</v>
      </c>
      <c r="C17" s="24"/>
      <c r="D17" s="24"/>
      <c r="E17" s="24"/>
      <c r="F17" s="24"/>
      <c r="G17" s="24"/>
      <c r="H17" s="24"/>
      <c r="I17" s="25">
        <f>I15+I16</f>
        <v>1024.6553954825001</v>
      </c>
      <c r="J17" s="26"/>
      <c r="K17" s="24"/>
      <c r="L17" s="25">
        <f>L15+L16</f>
        <v>929.04308880000008</v>
      </c>
      <c r="M17" s="24"/>
      <c r="N17" s="24"/>
      <c r="O17" s="25">
        <f>O15+O16</f>
        <v>187.96799999999999</v>
      </c>
      <c r="P17" s="25"/>
      <c r="Q17" s="25"/>
      <c r="R17" s="25"/>
      <c r="S17" s="25"/>
      <c r="T17" s="25">
        <f>T15+T16</f>
        <v>1024.6553954825001</v>
      </c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>
        <f>AI15+AI16</f>
        <v>74.627906682500011</v>
      </c>
      <c r="AJ17" s="25"/>
      <c r="AK17" s="25"/>
      <c r="AL17" s="25">
        <f>AL15+AL16</f>
        <v>74.627906682500011</v>
      </c>
      <c r="AM17" s="25"/>
      <c r="AN17" s="25"/>
      <c r="AO17" s="25"/>
      <c r="AP17" s="25"/>
      <c r="AQ17" s="25"/>
      <c r="AR17" s="25"/>
      <c r="AS17" s="25">
        <f>AS15+AS16</f>
        <v>6.9948000000000006</v>
      </c>
      <c r="AT17" s="25"/>
      <c r="AU17" s="25"/>
      <c r="AV17" s="25">
        <f>AV15+AV16</f>
        <v>6.9948000000000006</v>
      </c>
      <c r="AW17" s="25"/>
      <c r="AX17" s="25"/>
      <c r="AY17" s="25"/>
      <c r="AZ17" s="25"/>
      <c r="BA17" s="25"/>
      <c r="BB17" s="25"/>
      <c r="BC17" s="25">
        <f>BC15+BC16</f>
        <v>6.9948000000000006</v>
      </c>
      <c r="BD17" s="25"/>
      <c r="BE17" s="25"/>
      <c r="BF17" s="25">
        <f>BF15+BF16</f>
        <v>6.9948000000000006</v>
      </c>
      <c r="BG17" s="25"/>
      <c r="BH17" s="25"/>
      <c r="BI17" s="25"/>
      <c r="BJ17" s="25"/>
      <c r="BK17" s="25"/>
      <c r="BL17" s="25"/>
      <c r="BM17" s="25">
        <f>BM15+BM16</f>
        <v>6.9948000000000006</v>
      </c>
      <c r="BN17" s="25"/>
      <c r="BO17" s="25"/>
      <c r="BP17" s="25">
        <f>BP15+BP16</f>
        <v>6.9948000000000006</v>
      </c>
      <c r="BQ17" s="25"/>
      <c r="BR17" s="25"/>
      <c r="BS17" s="25"/>
      <c r="BT17" s="25"/>
      <c r="BU17" s="25"/>
      <c r="BV17" s="25"/>
      <c r="BW17" s="25">
        <f>BW15+BW16</f>
        <v>301.48505745049999</v>
      </c>
      <c r="BX17" s="25"/>
      <c r="BY17" s="25"/>
      <c r="BZ17" s="25">
        <f>BZ15+BZ16</f>
        <v>301.48505745049999</v>
      </c>
      <c r="CA17" s="25"/>
      <c r="CB17" s="25"/>
      <c r="CC17" s="25"/>
      <c r="CD17" s="25"/>
      <c r="CE17" s="25"/>
      <c r="CF17" s="25"/>
      <c r="CG17" s="30"/>
    </row>
    <row r="19" spans="1:85" ht="55.5" customHeight="1" x14ac:dyDescent="0.25">
      <c r="A19" s="33" t="s">
        <v>92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4"/>
      <c r="R19" s="34"/>
      <c r="S19" s="34"/>
      <c r="T19" s="34"/>
      <c r="U19" s="34"/>
    </row>
    <row r="20" spans="1:85" ht="40.5" customHeight="1" x14ac:dyDescent="0.25">
      <c r="A20" s="33" t="s">
        <v>93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5"/>
      <c r="R20" s="35"/>
      <c r="S20" s="35"/>
      <c r="T20" s="35"/>
      <c r="U20" s="35"/>
    </row>
    <row r="21" spans="1:85" ht="57.75" customHeight="1" x14ac:dyDescent="0.25">
      <c r="A21" s="33" t="s">
        <v>94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5"/>
      <c r="R21" s="35"/>
      <c r="S21" s="35"/>
      <c r="T21" s="35"/>
      <c r="U21" s="35"/>
    </row>
    <row r="22" spans="1:85" ht="37.5" customHeight="1" x14ac:dyDescent="0.25">
      <c r="A22" s="33" t="s">
        <v>95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5"/>
      <c r="R22" s="35"/>
      <c r="S22" s="35"/>
      <c r="T22" s="35"/>
      <c r="U22" s="35"/>
    </row>
  </sheetData>
  <mergeCells count="41">
    <mergeCell ref="A22:P22"/>
    <mergeCell ref="BR12:BV12"/>
    <mergeCell ref="BW12:CA12"/>
    <mergeCell ref="CB12:CF12"/>
    <mergeCell ref="A19:P19"/>
    <mergeCell ref="A20:P20"/>
    <mergeCell ref="A21:P21"/>
    <mergeCell ref="AN12:AR12"/>
    <mergeCell ref="AS12:AW12"/>
    <mergeCell ref="AX12:BB12"/>
    <mergeCell ref="BC12:BG12"/>
    <mergeCell ref="BH12:BL12"/>
    <mergeCell ref="BM12:BQ12"/>
    <mergeCell ref="Y11:AH11"/>
    <mergeCell ref="AI11:CF11"/>
    <mergeCell ref="CG11:CG13"/>
    <mergeCell ref="H12:J12"/>
    <mergeCell ref="K12:M12"/>
    <mergeCell ref="P12:Q12"/>
    <mergeCell ref="R12:S12"/>
    <mergeCell ref="Y12:AC12"/>
    <mergeCell ref="AD12:AH12"/>
    <mergeCell ref="AI12:AM12"/>
    <mergeCell ref="H11:M11"/>
    <mergeCell ref="N11:N13"/>
    <mergeCell ref="O11:O13"/>
    <mergeCell ref="P11:S11"/>
    <mergeCell ref="T11:U12"/>
    <mergeCell ref="V11:X12"/>
    <mergeCell ref="A11:A13"/>
    <mergeCell ref="B11:B13"/>
    <mergeCell ref="C11:C13"/>
    <mergeCell ref="D11:D13"/>
    <mergeCell ref="E11:E13"/>
    <mergeCell ref="F11:G12"/>
    <mergeCell ref="A4:AH4"/>
    <mergeCell ref="A5:AH5"/>
    <mergeCell ref="A6:AH6"/>
    <mergeCell ref="A7:AH7"/>
    <mergeCell ref="A8:AH8"/>
    <mergeCell ref="A9:A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Борисевич Денис Сергеевич</dc:creator>
  <cp:lastModifiedBy>Борисевич Денис Сергеевич</cp:lastModifiedBy>
  <dcterms:created xsi:type="dcterms:W3CDTF">2025-05-27T06:23:44Z</dcterms:created>
  <dcterms:modified xsi:type="dcterms:W3CDTF">2025-05-27T06:24:01Z</dcterms:modified>
</cp:coreProperties>
</file>